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PAQUI\"/>
    </mc:Choice>
  </mc:AlternateContent>
  <xr:revisionPtr revIDLastSave="0" documentId="13_ncr:1_{AB108781-99EC-4562-B401-9A3E53BF8C45}"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28680" yWindow="-120" windowWidth="29040" windowHeight="15840"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<sst xmlns="http://schemas.openxmlformats.org/spreadsheetml/2006/main" count="182" uniqueCount="138">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</sst>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T15" sqref="T15"/>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5" t="s">
        <v>32</v>
      </c>
      <c r="B3" s="146"/>
      <c r="C3" s="146"/>
      <c r="D3" s="146"/>
      <c r="E3" s="146"/>
      <c r="F3" s="146"/>
      <c r="G3" s="146"/>
      <c r="H3" s="146"/>
      <c r="I3" s="146"/>
      <c r="J3" s="146"/>
      <c r="K3" s="136"/>
      <c r="L3" s="13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8" t="s">
        <v>14</v>
      </c>
      <c r="B5" s="139"/>
      <c r="C5" s="139"/>
      <c r="D5" s="139"/>
      <c r="E5" s="139"/>
      <c r="F5" s="139"/>
      <c r="G5" s="139"/>
      <c r="H5" s="139"/>
      <c r="I5" s="139"/>
      <c r="J5" s="139"/>
      <c r="K5" s="143"/>
      <c r="L5" s="14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5" t="s">
        <v>15</v>
      </c>
      <c r="B6" s="163"/>
      <c r="C6" s="163"/>
      <c r="D6" s="163" t="s">
        <v>31</v>
      </c>
      <c r="E6" s="163"/>
      <c r="F6" s="3" t="s">
        <v>19</v>
      </c>
      <c r="G6" s="157" t="s">
        <v>16</v>
      </c>
      <c r="H6" s="158"/>
      <c r="I6" s="159"/>
      <c r="J6" s="3" t="s">
        <v>17</v>
      </c>
      <c r="K6" s="163" t="s">
        <v>18</v>
      </c>
      <c r="L6" s="16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77"/>
      <c r="B7" s="164"/>
      <c r="C7" s="164"/>
      <c r="D7" s="164"/>
      <c r="E7" s="164"/>
      <c r="F7" s="14"/>
      <c r="G7" s="160"/>
      <c r="H7" s="161"/>
      <c r="I7" s="162"/>
      <c r="J7" s="14"/>
      <c r="K7" s="178"/>
      <c r="L7" s="179"/>
    </row>
    <row r="8" spans="1:120" s="2" customFormat="1" ht="15.75" customHeight="1" x14ac:dyDescent="0.25">
      <c r="A8" s="138" t="s">
        <v>0</v>
      </c>
      <c r="B8" s="139"/>
      <c r="C8" s="139"/>
      <c r="D8" s="139"/>
      <c r="E8" s="139"/>
      <c r="F8" s="139"/>
      <c r="G8" s="139"/>
      <c r="H8" s="139"/>
      <c r="I8" s="139"/>
      <c r="J8" s="139"/>
      <c r="K8" s="143"/>
      <c r="L8" s="14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70" t="s">
        <v>10</v>
      </c>
      <c r="B9" s="125"/>
      <c r="C9" s="124" t="s">
        <v>43</v>
      </c>
      <c r="D9" s="173"/>
      <c r="E9" s="173"/>
      <c r="F9" s="125"/>
      <c r="G9" s="124" t="s">
        <v>2</v>
      </c>
      <c r="H9" s="125"/>
      <c r="I9" s="124" t="s">
        <v>44</v>
      </c>
      <c r="J9" s="125"/>
      <c r="K9" s="163" t="s">
        <v>9</v>
      </c>
      <c r="L9" s="16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71" t="s">
        <v>110</v>
      </c>
      <c r="B10" s="172"/>
      <c r="C10" s="180" t="str">
        <f>VLOOKUP(A10,'Bloque 2 TRO24'!A:F,2,0)</f>
        <v>G. MANTENIMIENTO DE ALTA VELOCIDAD</v>
      </c>
      <c r="D10" s="180"/>
      <c r="E10" s="180"/>
      <c r="F10" s="180"/>
      <c r="G10" s="180" t="str">
        <f>VLOOKUP(A10,'Bloque 2 TRO24'!A:F,3,0)</f>
        <v>Técnico/a 2</v>
      </c>
      <c r="H10" s="180"/>
      <c r="I10" s="187" t="str">
        <f>VLOOKUP(A10,'Bloque 2 TRO24'!A:F,4,0)</f>
        <v>Técnico/a en Gestión de Bases de Mantenimiento</v>
      </c>
      <c r="J10" s="188"/>
      <c r="K10" s="180" t="str">
        <f>VLOOKUP(A10,'Bloque 2 TRO24'!A:F,5,0)</f>
        <v>Madrid</v>
      </c>
      <c r="L10" s="181"/>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82" t="s">
        <v>40</v>
      </c>
      <c r="B11" s="183"/>
      <c r="C11" s="183"/>
      <c r="D11" s="183"/>
      <c r="E11" s="183"/>
      <c r="F11" s="183"/>
      <c r="G11" s="183"/>
      <c r="H11" s="183"/>
      <c r="I11" s="183"/>
      <c r="J11" s="183"/>
      <c r="K11" s="183"/>
      <c r="L11" s="184"/>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8" t="s">
        <v>1</v>
      </c>
      <c r="B12" s="139"/>
      <c r="C12" s="139"/>
      <c r="D12" s="139"/>
      <c r="E12" s="139"/>
      <c r="F12" s="139"/>
      <c r="G12" s="139"/>
      <c r="H12" s="139"/>
      <c r="I12" s="139"/>
      <c r="J12" s="139"/>
      <c r="K12" s="143"/>
      <c r="L12" s="14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21" t="s">
        <v>35</v>
      </c>
      <c r="B13" s="122"/>
      <c r="C13" s="122"/>
      <c r="D13" s="122"/>
      <c r="E13" s="122"/>
      <c r="F13" s="122"/>
      <c r="G13" s="122"/>
      <c r="H13" s="122"/>
      <c r="I13" s="122"/>
      <c r="J13" s="122"/>
      <c r="K13" s="122"/>
      <c r="L13" s="12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7" t="s">
        <v>12</v>
      </c>
      <c r="B14" s="148"/>
      <c r="C14" s="189" t="s">
        <v>11</v>
      </c>
      <c r="D14" s="190"/>
      <c r="E14" s="190"/>
      <c r="F14" s="190"/>
      <c r="G14" s="190"/>
      <c r="H14" s="190"/>
      <c r="I14" s="191"/>
      <c r="J14" s="148" t="s">
        <v>13</v>
      </c>
      <c r="K14" s="148"/>
      <c r="L14" s="15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9"/>
      <c r="B15" s="150"/>
      <c r="C15" s="152"/>
      <c r="D15" s="153"/>
      <c r="E15" s="153"/>
      <c r="F15" s="153"/>
      <c r="G15" s="153"/>
      <c r="H15" s="153"/>
      <c r="I15" s="192"/>
      <c r="J15" s="152"/>
      <c r="K15" s="153"/>
      <c r="L15" s="154"/>
    </row>
    <row r="16" spans="1:120" s="2" customFormat="1" ht="18.75" customHeight="1" thickBot="1" x14ac:dyDescent="0.3">
      <c r="A16" s="167" t="s">
        <v>36</v>
      </c>
      <c r="B16" s="168"/>
      <c r="C16" s="168"/>
      <c r="D16" s="168"/>
      <c r="E16" s="168"/>
      <c r="F16" s="168"/>
      <c r="G16" s="168"/>
      <c r="H16" s="168"/>
      <c r="I16" s="168"/>
      <c r="J16" s="168"/>
      <c r="K16" s="168"/>
      <c r="L16" s="16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29" t="str">
        <f>VLOOKUP(A10,'Bloque 2 TRO24'!A:F,6,0)</f>
        <v>Al menos 18 meses de experiencia en obras ferroviarias de infraestructura y vía de AV.
Nivel de inglés B1.
Disponibilidad para viajar, el puesto requiere desplazamientos y/o traslados a Arabia Saudí.</v>
      </c>
      <c r="B17" s="130"/>
      <c r="C17" s="130"/>
      <c r="D17" s="130"/>
      <c r="E17" s="130"/>
      <c r="F17" s="130"/>
      <c r="G17" s="130"/>
      <c r="H17" s="131"/>
      <c r="I17" s="69"/>
      <c r="J17" s="127" t="s">
        <v>34</v>
      </c>
      <c r="K17" s="127"/>
      <c r="L17" s="128"/>
    </row>
    <row r="18" spans="1:120" s="2" customFormat="1" ht="19.2" customHeight="1" thickTop="1" x14ac:dyDescent="0.25">
      <c r="A18" s="155" t="s">
        <v>37</v>
      </c>
      <c r="B18" s="156"/>
      <c r="C18" s="156"/>
      <c r="D18" s="156"/>
      <c r="E18" s="156"/>
      <c r="F18" s="156"/>
      <c r="G18" s="156"/>
      <c r="H18" s="156"/>
      <c r="I18" s="156"/>
      <c r="J18" s="156"/>
      <c r="K18" s="15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40" t="s">
        <v>89</v>
      </c>
      <c r="B19" s="141"/>
      <c r="C19" s="141"/>
      <c r="D19" s="141"/>
      <c r="E19" s="141"/>
      <c r="F19" s="141"/>
      <c r="G19" s="141"/>
      <c r="H19" s="141"/>
      <c r="I19" s="141"/>
      <c r="J19" s="141"/>
      <c r="K19" s="141"/>
      <c r="L19" s="14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32" t="s">
        <v>49</v>
      </c>
      <c r="B20" s="133"/>
      <c r="C20" s="133"/>
      <c r="D20" s="133"/>
      <c r="E20" s="133"/>
      <c r="F20" s="133"/>
      <c r="G20" s="133"/>
      <c r="H20" s="133"/>
      <c r="I20" s="133"/>
      <c r="J20" s="134"/>
      <c r="K20" s="13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18" t="s">
        <v>23</v>
      </c>
      <c r="D21" s="119"/>
      <c r="E21" s="118" t="s">
        <v>7</v>
      </c>
      <c r="F21" s="119"/>
      <c r="G21" s="118" t="s">
        <v>39</v>
      </c>
      <c r="H21" s="12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85"/>
      <c r="F22" s="186"/>
      <c r="G22" s="126"/>
      <c r="H22" s="126"/>
      <c r="I22" s="126"/>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26"/>
      <c r="H23" s="126"/>
      <c r="I23" s="126"/>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14"/>
      <c r="H24" s="114"/>
      <c r="I24" s="114"/>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14"/>
      <c r="H25" s="114"/>
      <c r="I25" s="114"/>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14"/>
      <c r="H26" s="114"/>
      <c r="I26" s="114"/>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14"/>
      <c r="H27" s="114"/>
      <c r="I27" s="114"/>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14"/>
      <c r="H28" s="114"/>
      <c r="I28" s="114"/>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14"/>
      <c r="H29" s="114"/>
      <c r="I29" s="114"/>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14"/>
      <c r="H30" s="114"/>
      <c r="I30" s="114"/>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14"/>
      <c r="H31" s="114"/>
      <c r="I31" s="114"/>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14"/>
      <c r="H32" s="114"/>
      <c r="I32" s="114"/>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14"/>
      <c r="H33" s="114"/>
      <c r="I33" s="114"/>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14"/>
      <c r="H34" s="114"/>
      <c r="I34" s="114"/>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14"/>
      <c r="H35" s="114"/>
      <c r="I35" s="114"/>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15" t="s">
        <v>48</v>
      </c>
      <c r="B36" s="116"/>
      <c r="C36" s="116"/>
      <c r="D36" s="116"/>
      <c r="E36" s="116"/>
      <c r="F36" s="116"/>
      <c r="G36" s="116"/>
      <c r="H36" s="116"/>
      <c r="I36" s="116"/>
      <c r="J36" s="116"/>
      <c r="K36" s="11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74" t="s">
        <v>50</v>
      </c>
      <c r="B37" s="175"/>
      <c r="C37" s="175"/>
      <c r="D37" s="175"/>
      <c r="E37" s="175"/>
      <c r="F37" s="175"/>
      <c r="G37" s="175"/>
      <c r="H37" s="175"/>
      <c r="I37" s="175"/>
      <c r="J37" s="175"/>
      <c r="K37" s="17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18" t="s">
        <v>23</v>
      </c>
      <c r="D38" s="119"/>
      <c r="E38" s="118" t="s">
        <v>7</v>
      </c>
      <c r="F38" s="119"/>
      <c r="G38" s="118" t="s">
        <v>45</v>
      </c>
      <c r="H38" s="12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26"/>
      <c r="H39" s="126"/>
      <c r="I39" s="126"/>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126"/>
      <c r="H40" s="126"/>
      <c r="I40" s="12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85"/>
      <c r="F41" s="86"/>
      <c r="G41" s="113"/>
      <c r="H41" s="113"/>
      <c r="I41" s="11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85"/>
      <c r="F42" s="86"/>
      <c r="G42" s="113"/>
      <c r="H42" s="113"/>
      <c r="I42" s="11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85"/>
      <c r="F43" s="86"/>
      <c r="G43" s="113"/>
      <c r="H43" s="113"/>
      <c r="I43" s="11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85"/>
      <c r="F44" s="86"/>
      <c r="G44" s="113"/>
      <c r="H44" s="113"/>
      <c r="I44" s="11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85"/>
      <c r="F45" s="86"/>
      <c r="G45" s="113"/>
      <c r="H45" s="113"/>
      <c r="I45" s="11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85"/>
      <c r="F46" s="86"/>
      <c r="G46" s="113"/>
      <c r="H46" s="113"/>
      <c r="I46" s="11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85"/>
      <c r="F47" s="86"/>
      <c r="G47" s="113"/>
      <c r="H47" s="113"/>
      <c r="I47" s="11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85"/>
      <c r="F48" s="86"/>
      <c r="G48" s="113"/>
      <c r="H48" s="113"/>
      <c r="I48" s="11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85"/>
      <c r="F49" s="86"/>
      <c r="G49" s="113"/>
      <c r="H49" s="113"/>
      <c r="I49" s="11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85"/>
      <c r="F50" s="86"/>
      <c r="G50" s="113"/>
      <c r="H50" s="113"/>
      <c r="I50" s="11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85"/>
      <c r="F51" s="86"/>
      <c r="G51" s="113"/>
      <c r="H51" s="113"/>
      <c r="I51" s="11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85"/>
      <c r="F52" s="86"/>
      <c r="G52" s="113"/>
      <c r="H52" s="113"/>
      <c r="I52" s="11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04" t="s">
        <v>51</v>
      </c>
      <c r="B53" s="105"/>
      <c r="C53" s="105"/>
      <c r="D53" s="105"/>
      <c r="E53" s="105"/>
      <c r="F53" s="105"/>
      <c r="G53" s="105"/>
      <c r="H53" s="105"/>
      <c r="I53" s="105"/>
      <c r="J53" s="105"/>
      <c r="K53" s="10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10" t="s">
        <v>52</v>
      </c>
      <c r="B54" s="111"/>
      <c r="C54" s="111"/>
      <c r="D54" s="111"/>
      <c r="E54" s="111"/>
      <c r="F54" s="111"/>
      <c r="G54" s="111"/>
      <c r="H54" s="111"/>
      <c r="I54" s="111"/>
      <c r="J54" s="111"/>
      <c r="K54" s="11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07" t="s">
        <v>23</v>
      </c>
      <c r="D55" s="108"/>
      <c r="E55" s="107" t="s">
        <v>7</v>
      </c>
      <c r="F55" s="108"/>
      <c r="G55" s="107" t="s">
        <v>45</v>
      </c>
      <c r="H55" s="109"/>
      <c r="I55" s="10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83"/>
      <c r="D58" s="84"/>
      <c r="E58" s="85"/>
      <c r="F58" s="86"/>
      <c r="G58" s="85"/>
      <c r="H58" s="87"/>
      <c r="I58" s="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83"/>
      <c r="D59" s="84"/>
      <c r="E59" s="85"/>
      <c r="F59" s="86"/>
      <c r="G59" s="85"/>
      <c r="H59" s="87"/>
      <c r="I59" s="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83"/>
      <c r="D60" s="84"/>
      <c r="E60" s="85"/>
      <c r="F60" s="86"/>
      <c r="G60" s="85"/>
      <c r="H60" s="87"/>
      <c r="I60" s="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83"/>
      <c r="D61" s="84"/>
      <c r="E61" s="85"/>
      <c r="F61" s="86"/>
      <c r="G61" s="85"/>
      <c r="H61" s="87"/>
      <c r="I61" s="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83"/>
      <c r="D62" s="84"/>
      <c r="E62" s="85"/>
      <c r="F62" s="86"/>
      <c r="G62" s="85"/>
      <c r="H62" s="87"/>
      <c r="I62" s="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83"/>
      <c r="D63" s="84"/>
      <c r="E63" s="85"/>
      <c r="F63" s="86"/>
      <c r="G63" s="85"/>
      <c r="H63" s="87"/>
      <c r="I63" s="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83"/>
      <c r="D64" s="84"/>
      <c r="E64" s="85"/>
      <c r="F64" s="86"/>
      <c r="G64" s="85"/>
      <c r="H64" s="87"/>
      <c r="I64" s="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83"/>
      <c r="D65" s="84"/>
      <c r="E65" s="85"/>
      <c r="F65" s="86"/>
      <c r="G65" s="85"/>
      <c r="H65" s="87"/>
      <c r="I65" s="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83"/>
      <c r="D66" s="84"/>
      <c r="E66" s="85"/>
      <c r="F66" s="86"/>
      <c r="G66" s="85"/>
      <c r="H66" s="87"/>
      <c r="I66" s="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83"/>
      <c r="D67" s="84"/>
      <c r="E67" s="85"/>
      <c r="F67" s="86"/>
      <c r="G67" s="85"/>
      <c r="H67" s="87"/>
      <c r="I67" s="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83"/>
      <c r="D68" s="84"/>
      <c r="E68" s="85"/>
      <c r="F68" s="86"/>
      <c r="G68" s="85"/>
      <c r="H68" s="87"/>
      <c r="I68" s="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83"/>
      <c r="D69" s="84"/>
      <c r="E69" s="85"/>
      <c r="F69" s="86"/>
      <c r="G69" s="85"/>
      <c r="H69" s="87"/>
      <c r="I69" s="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96" t="s">
        <v>53</v>
      </c>
      <c r="B70" s="97"/>
      <c r="C70" s="97"/>
      <c r="D70" s="97"/>
      <c r="E70" s="97"/>
      <c r="F70" s="97"/>
      <c r="G70" s="97"/>
      <c r="H70" s="97"/>
      <c r="I70" s="97"/>
      <c r="J70" s="97"/>
      <c r="K70" s="9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88" t="s">
        <v>33</v>
      </c>
      <c r="B71" s="89"/>
      <c r="C71" s="89"/>
      <c r="D71" s="89"/>
      <c r="E71" s="89"/>
      <c r="F71" s="89"/>
      <c r="G71" s="89"/>
      <c r="H71" s="89"/>
      <c r="I71" s="89"/>
      <c r="J71" s="89"/>
      <c r="K71" s="89"/>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93"/>
      <c r="D73" s="93"/>
      <c r="E73" s="93"/>
      <c r="F73" s="9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91"/>
      <c r="C74" s="91"/>
      <c r="D74" s="91"/>
      <c r="E74" s="91"/>
      <c r="F74" s="91"/>
      <c r="G74" s="91"/>
      <c r="H74" s="91"/>
      <c r="I74" s="91"/>
      <c r="J74" s="91"/>
      <c r="K74" s="9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92" t="s">
        <v>88</v>
      </c>
      <c r="C75" s="92"/>
      <c r="D75" s="92"/>
      <c r="E75" s="92"/>
      <c r="F75" s="92"/>
      <c r="G75" s="92"/>
      <c r="H75" s="92"/>
      <c r="I75" s="92"/>
      <c r="J75" s="92"/>
      <c r="K75" s="9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94"/>
      <c r="E77" s="9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95" t="s">
        <v>87</v>
      </c>
      <c r="G79" s="9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90"/>
      <c r="F82" s="90"/>
      <c r="G82" s="9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ZDCyVo9Xb2AOcwrDJz7l2UHAgr0QfdTKwPJn3EbY5E8bktP6+9oM5AaLKr7XdjfqA8CIwcqCEogtFq3ArgnZQ==" saltValue="NGUMBFnlET1gEaRYdmu+e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2025-01-29T15:52:42Z</dcterms:modified>
</cp:coreProperties>
</file>